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HP\Desktop\Docs\HAP Other\Rukida\2023.12.07_Ripublikimi i thirrjes për pajisje\"/>
    </mc:Choice>
  </mc:AlternateContent>
  <xr:revisionPtr revIDLastSave="0" documentId="13_ncr:1_{994DF783-27FB-438F-9473-9069ECD71004}" xr6:coauthVersionLast="47" xr6:coauthVersionMax="47" xr10:uidLastSave="{00000000-0000-0000-0000-000000000000}"/>
  <bookViews>
    <workbookView xWindow="-28920" yWindow="630" windowWidth="29040" windowHeight="15720" xr2:uid="{241BCE4B-92AA-43AF-BDEC-8212BE9ABA7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 l="1"/>
  <c r="E31" i="1"/>
  <c r="E30" i="1"/>
  <c r="E19" i="1"/>
  <c r="E22" i="1"/>
  <c r="E21" i="1"/>
  <c r="E20" i="1"/>
  <c r="G4" i="1" l="1"/>
  <c r="G5" i="1"/>
  <c r="G6" i="1"/>
  <c r="G7" i="1"/>
  <c r="G8" i="1"/>
  <c r="G9" i="1"/>
  <c r="G10" i="1"/>
  <c r="G11" i="1"/>
  <c r="G12" i="1"/>
  <c r="G13" i="1"/>
  <c r="G14" i="1"/>
  <c r="G15" i="1"/>
  <c r="G16" i="1"/>
  <c r="G17" i="1"/>
  <c r="G18" i="1"/>
  <c r="G23" i="1"/>
  <c r="G24" i="1"/>
  <c r="G25" i="1"/>
  <c r="G26" i="1"/>
  <c r="G27" i="1"/>
  <c r="G28" i="1"/>
  <c r="G29" i="1"/>
  <c r="G32" i="1"/>
  <c r="G3" i="1"/>
  <c r="G34" i="1" l="1"/>
  <c r="G35" i="1" s="1"/>
</calcChain>
</file>

<file path=xl/sharedStrings.xml><?xml version="1.0" encoding="utf-8"?>
<sst xmlns="http://schemas.openxmlformats.org/spreadsheetml/2006/main" count="97" uniqueCount="73">
  <si>
    <t xml:space="preserve">Karrige tualeti dhe dushi me rrota/ Shower Commode Chair With Wheels </t>
  </si>
  <si>
    <t xml:space="preserve">Practical 3-in-1 function provides transport, transfer, and commode functions all in one unit. Frame Steel material, Seat PVC material. High quality swing-away footrests should be extended or detached as needed. Padded arms drop independently below a padded seat level for safe lateral transfers. With a padded seat with lid  up to 48 cm wide multi function durable chair for up to 135 kg of weight </t>
  </si>
  <si>
    <t>Dyshek me ajer anti dekubitus e shoqeruar me pompe elektrike/Alternating air pressure anti decubitus mattress with electric pump</t>
  </si>
  <si>
    <t xml:space="preserve">Alternating pressure mattress system with adjustable pump. 
Provides relief from bed sores and ulcers caused from prolonged bed rest; Equipped with individually heat sealed air bubbles for even weight disbursement and superior support. Designed to be placed on top of a regular bed mattress. It has air-filled channels that alternate filling up and decompressing to keep bearing weight off certain areas. Ultra quiet pump. Durable and waterproof pad. total points 
</t>
  </si>
  <si>
    <t>Uturak per ne shtrat me kapak / Bedpan with lid</t>
  </si>
  <si>
    <t xml:space="preserve">Plastic fracture bedpan with lid designed with built-in handles for easier placement and removal. Plastic guard to prevent spills and tapered end for easier placement. </t>
  </si>
  <si>
    <t>Urinar per meshkuj/ Urinals for man</t>
  </si>
  <si>
    <t xml:space="preserve">Made from high quality and durable plastic. Capacity 1200 ml, with graduations for measuring urine output. Solid grip handle, translucent and sturdy body, easy to use. With removable lid to prevent odor. (pack of 2). </t>
  </si>
  <si>
    <t>Mbeshtetese per te ecur/Zimmer frame walker</t>
  </si>
  <si>
    <t>Rrip per transferim te pacientit/Sling for transfering the patient</t>
  </si>
  <si>
    <t>Universal standard transfer sling with handles. Made up of high quality nylon fabric and  polyester fabrics  which can be used in wet or dry environments, with padding in the lumbar and under-arm areas. This reliable transfer sling assists in providing support for patients with limited mobility for upper body strength and allowing for simplistic transfer from beds, chairs and wheelchairs. The slings are made to distribute weight evenly for those up to 180 kg.</t>
  </si>
  <si>
    <t>Legen per larjen e kokes se pacientit ne shtrat/Portable shampoo basin</t>
  </si>
  <si>
    <t>Jastek me ajer ne forme donut per t'u ulur/Donut inflatable cushion seat</t>
  </si>
  <si>
    <t>Set per kujdesin e thonjve te kembes/ Toenail and fingernail clippers set.</t>
  </si>
  <si>
    <t>Set per mikrokirurgji / Microsurgery kit</t>
  </si>
  <si>
    <t>Bacinele ne forme veshke/ Kidney shaped emesis basin</t>
  </si>
  <si>
    <t xml:space="preserve">700cc plastic kidney shaped emesis basin with graduations. Good for oral hygiene or ear irrigations. </t>
  </si>
  <si>
    <t>Garza te medikamentuara Duoderm /Duoderm extra thin dressings 10x10 cm (pack of 10)</t>
  </si>
  <si>
    <t>Teste te shpejta per analize urine/ Urine Test Strips</t>
  </si>
  <si>
    <t>Karroce me rrota/ Wheelchair</t>
  </si>
  <si>
    <t xml:space="preserve">Lightweight aluminium wheelchair practical, comfortable and reliable. Features easy clean comfort nylon seat and rear pocket. It folds away easily for transportation and storage. Heigh adjustable leg rests and padded armrests. Includes cable breaks for attendant to reduce speed.Folding backrest, removable leg rest. Diameter of wheels:Suitable for use in the patient houses; Overall width when open 55cm, width when folded 30 cm, height to seat 48 cm, height of backrest 43 cm, seat width 46 cm, depth of seat 40 cm.Max user weight 115 kg. Product weight:  Suitable for use in the patient houses. </t>
  </si>
  <si>
    <t xml:space="preserve">Qese per klizme shumeperdorimshe/Reusable enema bag kit </t>
  </si>
  <si>
    <t xml:space="preserve"> Reusable Enema Bag Kit Clear Non-Toxic Silicone. 7 x Reusable Nozzles: including 5 flexible tips &amp; 2 longer colonic irrigation nozzles.  Non-toxic odorless materials.  2 l Silicone hose for extended reach, that can easily be cut and modified to create a bespoke hose configuration. Stopcock Tap. Non-Return Valve: Prevents dirty enema water from reversing back into the hose after it's entered your colon.  Stainless Steel Hook: A quality hook covered with silicone to hang the bag. Storage Bag. </t>
  </si>
  <si>
    <t>Sterile Gauze Pads 10x10cm; 12 ply 100 Pads. Highly absorbent. 100% cotton.</t>
  </si>
  <si>
    <t xml:space="preserve">Metër letër për matjen e plagës/ Wound Measuring Ruler </t>
  </si>
  <si>
    <t>Pajisje per ushtrimet e frymemarrjes/ Breath Exercise Measurement System</t>
  </si>
  <si>
    <t>Breath Exercise Measurement System.Compact, high quality break-resistant plastic, 3-ball inhaling breath measurement system; Solid, non-shaky Construction; Removal bottom for thorough cleaning and hygiene maintenance; Deep Breathing Exerciser for comprehensive respiratory fitness - 3 chambers for differing inhalation rates from 600cc/sec to 1200 cc/ sec.</t>
  </si>
  <si>
    <t>Lista e pajisjeve per kujdesin ne banese/ List of equipment for home care  LOT 2</t>
  </si>
  <si>
    <t>Nr</t>
  </si>
  <si>
    <t>Artikulli/Item</t>
  </si>
  <si>
    <t>Specifikimet teknike/ Technical Specifications Requested</t>
  </si>
  <si>
    <t>Sasia / Quantity</t>
  </si>
  <si>
    <t>Cmimi /njesi/pa TVSH Price /Unit without VAT</t>
  </si>
  <si>
    <t>Vlera pa tvsh/Value without VAT</t>
  </si>
  <si>
    <t>Total pa TVSH ne Leke/ Total without VAT, in ALL</t>
  </si>
  <si>
    <t>TVSH/ VAT</t>
  </si>
  <si>
    <t>Total meTVSH ne Leke/ Total with VAT in ALL</t>
  </si>
  <si>
    <t>Paterica me mbështetje bërryli/ Elbow crutches</t>
  </si>
  <si>
    <t xml:space="preserve">Suitable for indoor and outdoor use, comfortable sickle-shaped support for comfort and safety, armrest for body weight up to 130 kg. Anatomically shaped soft handles for the best grip, closed cuff for safety and stability, adjustable in height.  
</t>
  </si>
  <si>
    <t xml:space="preserve">Compression pump device with sequential, gradient pressure, designed to treat primary or secondary lymphedema.  The pump is lightweight, portable and easy to use.  It can be used unilaterally (one limb) or bilaterally (two limbs). The pump inflates the chambers distally to proximally.This compression creates a massaging action that moves the excess fluid out of the affected limb. Cycle time: Adjustable 60 - 120 sec. Pressure Range: 20-80mm Hg; At least 2 year warranty. Power: 230 V; Frequency: 50HZ. Supplied with one Arm Compression Pad with four chambers, Medium size; and one Leg Compression Pad with four chambers, Medium size. Material: Made of high quality Denier Nylon Oxford coated with Polyurethane.  The arm garment features a smooth uninterrupted, unilateral gradient pressure and flow, distally from the hand and arm,  up to the axilla (armpit) and shoulder area.  The leg garment features a smooth uninterrupted, unilateral gradient pressure and flow, distally from the foot, to proximally near the waist/torso. This maximizes the lymph flow out of the leg and back to a place in your body with normal lymphatic drainage.  </t>
  </si>
  <si>
    <t>Garza sterile / Sterile Gauzes (Pack of 100 Pads)</t>
  </si>
  <si>
    <t>Nail Clippers Kit 4in 1. 1 X podiatrist toenail clippers, 1 X wide jaw opening nail clippers, 1 X nail polish file, 1 X ingrown toenail file. Each nail kit are made of 100% heavy duty stainless steel for no rust, sharp and sturdy. Stainless Steel Box.</t>
  </si>
  <si>
    <t>Donut cushion adult size. The device should comes complete with a pump for easy inflation. Donut Cushion is made from a super durable nylon PVC with a flannel flocking, which is more resistant.</t>
  </si>
  <si>
    <t xml:space="preserve">Komplet prej 8 sondash nazogastrike me keto permasa (nr. 12 Fr / 2 cope, nr. 14 Fr / 2 cope, nr. 16 Fr/ 2 cope, nr. 18 Fr/ 2 cope) /Set of 8 Levine NG tube: 12 Fr; 14 Fr, 16 Fr, 18 Fr (2 pieces each size)                        </t>
  </si>
  <si>
    <t>Unit</t>
  </si>
  <si>
    <t>komplet/set</t>
  </si>
  <si>
    <t>cope/ piece</t>
  </si>
  <si>
    <t>pako/ pack</t>
  </si>
  <si>
    <t>Aparat nebulazitor per aerozol me maske aerozoli/ Nebulizer for adults for home use with nebulizer mask</t>
  </si>
  <si>
    <t>Portable &amp; Lightweight Nebulizer for adults for home use, suplied with nebulizer mask and mouthpiece. Rechargeble. One-button Operation. Large Atomization &amp; High Power; Power: 230 V, Frequency: 50HZ; Maximum Atomization Rate: ≥0.2ml/min; Normal Pressure: 0.05-0.18Mpa; Abnormal Pressure: 0.19-0.45Mpa; Sound Level: &lt; 65 dB(A)-Low Noise;  Supplied with Nebuliser mask as follow: High quality material, Latex-free, No-smell, Durable. Easy to assemble and use. 1 Mouthpiece; 1 Cup; 1 Tubing; The nebulizer should hold 10 mls.  Warranty not less than 1 year.</t>
  </si>
  <si>
    <t>Komplet: 1(nje) Pompe per trajtimin e limfedemes e pajisur me 2 (dy) mansheta: Nje per trajtimin e limfedemes se krahut, dhe Nje per trajtimin e limfedemes te kembes/Set: 1 (one) Compression:  Lymph-edema treatment pump suplied with 2 compression pads: one Arm Compression Pad and one Full Leg Compression Pad.</t>
  </si>
  <si>
    <t>14 Fr</t>
  </si>
  <si>
    <t>16 Fr</t>
  </si>
  <si>
    <t>18 Fr</t>
  </si>
  <si>
    <t xml:space="preserve">Kateter urinar latex/ Latex Foley catheter </t>
  </si>
  <si>
    <t>12 Fr</t>
  </si>
  <si>
    <t xml:space="preserve">Periferal IV catheter with Small Wings, Box of 50 </t>
  </si>
  <si>
    <t>Vigon / Intravenous catheter (IV)</t>
  </si>
  <si>
    <t>nr. 20 /  no 20</t>
  </si>
  <si>
    <t>nr. 22 /  no 22</t>
  </si>
  <si>
    <t>kuti/ box</t>
  </si>
  <si>
    <t>Periferal IV catheter with Small Wings, Box of 50</t>
  </si>
  <si>
    <t xml:space="preserve">Two-Way Round tip Silicon Catheter With  Balloon. Valves conveniently accept Luer lock and Luer slip syringes 12 Fr     </t>
  </si>
  <si>
    <t xml:space="preserve">Two-Way Round tip Silicon Catheter With  Balloon. Valves conveniently accept Luer lock and Luer slip syringes 14 Fr     </t>
  </si>
  <si>
    <t xml:space="preserve">Two-Way Round tip Silicon Catheter With  Balloon. Valves conveniently accept Luer lock and Luer slip syringes 16 Fr  </t>
  </si>
  <si>
    <t xml:space="preserve">Two-Way Round tip Silicon Catheter With  Balloon. Valves conveniently accept Luer lock and Luer slip syringes 18 Fr  </t>
  </si>
  <si>
    <t xml:space="preserve">Made from an tough aluminium alloy for superior strength at a lighter weight. The height-adjustable legs ensure compatibility for adults. The ultra narrow walking frame with wheels includes ergonomic hand grips, maximising user safety and comfort. Wheels shoul be fitted as standard for a range of movement and easy manoeuvring.
Product Weight: Suitable for use in the patient houses
Product Weight Capacity: 160kg                                   </t>
  </si>
  <si>
    <t xml:space="preserve">Portable shampoo basin allowing hair to be washed in bed easily and conveniently. Advanced double-layered air valve for easy inflation and deflation. Fill the air through the upper valve, and release the air by opening the lower valve. Soft and smooth to touch. Large inflatable panel can firmly support the neck and cushions the head and shoulders for comfort during use. </t>
  </si>
  <si>
    <t xml:space="preserve">Set of 11 Pieces Basic Surgi Forceps Scissors Needle Holder Kit Stainless Steel Box Instruments. Made In Stainless Steel.Crile Forceps Straight 14Cm; Crile Forceps Curved 14Cm; Thumb Forceps With Teeth 14Cm; Thumb Forceps Without Teeth 14Cm; Mosquito Forceps Straight 12.5Cm; Mosquito Forceps Curved 12.5Cm; Mayo Scissors Straight 14CM; Mayo Scissors Curved 14Cm, Stitch Scissors 14Cm;  Scalpel Handle 4; Needle Holder 14cm.
</t>
  </si>
  <si>
    <t xml:space="preserve">Duoderm dressings for use on superficial, minimally exudating wounds.
Extra thin adheres to moist and dry surfaces to seal off the wounds and promotes faster healing than conventional gauze. Its sheer, thin, flexible design allows for observation and conforms readily, even on difficult-to-dress areas.   </t>
  </si>
  <si>
    <t xml:space="preserve">Rapid Testing with 100 Count Test Strips,  for 10 Different Parameters in Urine: Nitrite Test, Glucose Test, Blood, Protein Test, Bilirubin Test, pH Test, Ketosis Test, Kidney and Liver Function (LEU, GLU, NIT, BLD, PRO, pH, BIL, URO, KET, SG). Immerse the strip in urine sample for 2s , hold the strip horizontally, still and wait 15s, then match the results with the detail chart on bottle. </t>
  </si>
  <si>
    <t xml:space="preserve">Levin type nasogastric duodenal tube size 12 Fr, 14 Fr, 16 Fr, 18 Fr. Distal end with open cylindrical tip and 4 side orifices. Scaled every 10cm. Made for fluids aspiration in stomach and duodenum, to obtain samples of gastric content and enteral administration. Sterile package with a single unit. 100% PVC. Available in single units. </t>
  </si>
  <si>
    <t xml:space="preserve">Wound Measuring Ruler (Pack of 250), Disposable paper Wound Measuring Rulers use centimeters and millimeters to document wound dimensions. Each contains ample space for recording patient name, date, and length, width and depth of wound.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</si>
</sst>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4"/>
      <name val="Calibri"/>
      <family val="2"/>
      <scheme val="minor"/>
    </font>
    <font>
      <sz val="12"/>
      <name val="Arial"/>
      <family val="2"/>
    </font>
    <font>
      <sz val="8"/>
      <name val="Calibri"/>
      <family val="2"/>
      <scheme val="minor"/>
    </font>
    <font>
      <b/>
      <sz val="12"/>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79998168889431442"/>
        <bgColor theme="0"/>
      </patternFill>
    </fill>
    <fill>
      <patternFill patternType="solid">
        <fgColor theme="0"/>
        <bgColor theme="0"/>
      </patternFill>
    </fill>
    <fill>
      <patternFill patternType="solid">
        <fgColor theme="9"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1">
    <xf numFmtId="0" fontId="0" fillId="0" borderId="0"/>
  </cellStyleXfs>
  <cellXfs count="51">
    <xf numFmtId="0" fontId="0" fillId="0" borderId="0" xfId="0"/>
    <xf numFmtId="0" fontId="2" fillId="0" borderId="0" xfId="0" applyFont="1"/>
    <xf numFmtId="0" fontId="2" fillId="0" borderId="0" xfId="0" applyFont="1" applyAlignment="1">
      <alignment horizontal="center" vertical="center"/>
    </xf>
    <xf numFmtId="3" fontId="1" fillId="0" borderId="0" xfId="0" applyNumberFormat="1" applyFont="1" applyAlignment="1">
      <alignment vertical="center"/>
    </xf>
    <xf numFmtId="0" fontId="4" fillId="0" borderId="1" xfId="0" applyFont="1" applyBorder="1" applyAlignment="1">
      <alignment horizontal="left" vertical="top" wrapText="1"/>
    </xf>
    <xf numFmtId="0" fontId="2" fillId="2" borderId="0" xfId="0" applyFont="1" applyFill="1"/>
    <xf numFmtId="0" fontId="4" fillId="2" borderId="1" xfId="0" applyFont="1" applyFill="1" applyBorder="1" applyAlignment="1">
      <alignment horizontal="left" vertical="top" wrapText="1"/>
    </xf>
    <xf numFmtId="0" fontId="3"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left" vertical="center"/>
    </xf>
    <xf numFmtId="3" fontId="3" fillId="6" borderId="3" xfId="0" applyNumberFormat="1" applyFont="1" applyFill="1" applyBorder="1" applyAlignment="1">
      <alignment horizontal="center" vertical="center"/>
    </xf>
    <xf numFmtId="3" fontId="3" fillId="6" borderId="4" xfId="0" applyNumberFormat="1" applyFont="1" applyFill="1" applyBorder="1" applyAlignment="1">
      <alignment horizontal="center" vertical="center"/>
    </xf>
    <xf numFmtId="3" fontId="3" fillId="6" borderId="4" xfId="0" applyNumberFormat="1" applyFont="1" applyFill="1" applyBorder="1" applyAlignment="1">
      <alignment horizontal="center" vertical="center" wrapText="1"/>
    </xf>
    <xf numFmtId="3" fontId="3" fillId="6" borderId="5" xfId="0" applyNumberFormat="1" applyFont="1" applyFill="1" applyBorder="1" applyAlignment="1">
      <alignment horizontal="center" vertical="center" wrapText="1"/>
    </xf>
    <xf numFmtId="3" fontId="5" fillId="0" borderId="1" xfId="0" applyNumberFormat="1" applyFont="1" applyBorder="1" applyAlignment="1">
      <alignment vertical="center" wrapText="1"/>
    </xf>
    <xf numFmtId="3" fontId="5" fillId="0" borderId="1" xfId="0" applyNumberFormat="1" applyFont="1" applyBorder="1"/>
    <xf numFmtId="0" fontId="3" fillId="0" borderId="2" xfId="0" applyFont="1" applyBorder="1" applyAlignment="1">
      <alignment horizontal="center" vertical="center"/>
    </xf>
    <xf numFmtId="0" fontId="4" fillId="0" borderId="0" xfId="0" applyFont="1"/>
    <xf numFmtId="0" fontId="3" fillId="0" borderId="18" xfId="0" applyFont="1" applyBorder="1" applyAlignment="1">
      <alignment horizontal="center" vertical="center"/>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4" borderId="1" xfId="0" applyFont="1" applyFill="1" applyBorder="1" applyAlignment="1">
      <alignment horizontal="left" vertical="top" wrapText="1"/>
    </xf>
    <xf numFmtId="0" fontId="4" fillId="0" borderId="1" xfId="0" applyFont="1" applyBorder="1" applyAlignment="1">
      <alignment horizontal="center" vertical="center" wrapText="1"/>
    </xf>
    <xf numFmtId="3" fontId="3" fillId="0" borderId="1" xfId="0" applyNumberFormat="1" applyFont="1" applyBorder="1"/>
    <xf numFmtId="3" fontId="3" fillId="0" borderId="16" xfId="0" applyNumberFormat="1" applyFont="1" applyBorder="1"/>
    <xf numFmtId="0" fontId="3" fillId="0" borderId="1" xfId="0" applyFont="1" applyBorder="1" applyAlignment="1">
      <alignment horizontal="center" vertical="center"/>
    </xf>
    <xf numFmtId="0" fontId="3" fillId="0" borderId="9" xfId="0" applyFont="1" applyBorder="1"/>
    <xf numFmtId="0" fontId="3" fillId="2" borderId="1" xfId="0" applyFont="1" applyFill="1" applyBorder="1" applyAlignment="1">
      <alignment horizontal="center" vertical="center"/>
    </xf>
    <xf numFmtId="3" fontId="7" fillId="0" borderId="1" xfId="0" applyNumberFormat="1" applyFont="1" applyBorder="1" applyAlignment="1">
      <alignment horizontal="center" vertical="center"/>
    </xf>
    <xf numFmtId="3" fontId="3" fillId="2" borderId="9" xfId="0" applyNumberFormat="1" applyFont="1" applyFill="1" applyBorder="1"/>
    <xf numFmtId="3" fontId="3" fillId="2" borderId="17" xfId="0" applyNumberFormat="1" applyFont="1" applyFill="1" applyBorder="1"/>
    <xf numFmtId="0" fontId="3" fillId="0" borderId="19" xfId="0" applyFont="1" applyBorder="1" applyAlignment="1">
      <alignment horizontal="center" vertical="center"/>
    </xf>
    <xf numFmtId="0" fontId="3" fillId="3" borderId="2" xfId="0" applyFont="1" applyFill="1" applyBorder="1" applyAlignment="1">
      <alignment horizontal="left" vertical="center" wrapText="1"/>
    </xf>
    <xf numFmtId="0" fontId="4" fillId="0" borderId="2" xfId="0" applyFont="1" applyBorder="1" applyAlignment="1">
      <alignment horizontal="left" vertical="top" wrapText="1"/>
    </xf>
    <xf numFmtId="0" fontId="4" fillId="5" borderId="2" xfId="0" applyFont="1" applyFill="1" applyBorder="1" applyAlignment="1">
      <alignment horizontal="center" vertical="center" wrapText="1"/>
    </xf>
    <xf numFmtId="0" fontId="3" fillId="0" borderId="20" xfId="0" applyFont="1" applyBorder="1"/>
    <xf numFmtId="3" fontId="3" fillId="0" borderId="4" xfId="0" applyNumberFormat="1" applyFont="1" applyBorder="1"/>
    <xf numFmtId="3" fontId="3" fillId="2" borderId="5" xfId="0" applyNumberFormat="1" applyFont="1" applyFill="1" applyBorder="1"/>
    <xf numFmtId="0" fontId="3" fillId="0" borderId="2" xfId="0" applyFont="1" applyBorder="1" applyAlignment="1">
      <alignment horizontal="center" vertical="center"/>
    </xf>
    <xf numFmtId="0" fontId="4" fillId="0" borderId="2" xfId="0" applyFont="1" applyBorder="1" applyAlignment="1">
      <alignment vertical="center"/>
    </xf>
    <xf numFmtId="3" fontId="3" fillId="0" borderId="6" xfId="0" applyNumberFormat="1" applyFont="1" applyBorder="1" applyAlignment="1">
      <alignment horizontal="center"/>
    </xf>
    <xf numFmtId="3" fontId="3" fillId="0" borderId="7" xfId="0" applyNumberFormat="1" applyFont="1" applyBorder="1" applyAlignment="1">
      <alignment horizontal="center"/>
    </xf>
    <xf numFmtId="3" fontId="3" fillId="0" borderId="8" xfId="0" applyNumberFormat="1" applyFont="1" applyBorder="1" applyAlignment="1">
      <alignment horizontal="center"/>
    </xf>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3" fontId="3" fillId="0" borderId="12" xfId="0" applyNumberFormat="1" applyFont="1" applyBorder="1" applyAlignment="1">
      <alignment horizontal="center"/>
    </xf>
    <xf numFmtId="3" fontId="3" fillId="0" borderId="13" xfId="0" applyNumberFormat="1" applyFont="1" applyBorder="1" applyAlignment="1">
      <alignment horizontal="center"/>
    </xf>
    <xf numFmtId="3" fontId="3" fillId="0" borderId="14" xfId="0" applyNumberFormat="1" applyFont="1" applyBorder="1" applyAlignment="1">
      <alignment horizontal="center"/>
    </xf>
    <xf numFmtId="3" fontId="3" fillId="0" borderId="15"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31239-8C9F-4894-9DFB-D09191DD54F5}">
  <dimension ref="A1:G35"/>
  <sheetViews>
    <sheetView tabSelected="1" zoomScaleNormal="100" workbookViewId="0">
      <selection activeCell="G35" sqref="G35"/>
    </sheetView>
  </sheetViews>
  <sheetFormatPr defaultColWidth="9.109375" defaultRowHeight="18" x14ac:dyDescent="0.35"/>
  <cols>
    <col min="1" max="1" width="6.88671875" style="2" customWidth="1"/>
    <col min="2" max="2" width="64.5546875" style="1" customWidth="1"/>
    <col min="3" max="3" width="93.5546875" style="1" customWidth="1"/>
    <col min="4" max="4" width="27.109375" style="1" customWidth="1"/>
    <col min="5" max="5" width="23.109375" style="2" customWidth="1"/>
    <col min="6" max="6" width="30.6640625" style="2" customWidth="1"/>
    <col min="7" max="7" width="30" style="1" customWidth="1"/>
    <col min="8" max="16384" width="9.109375" style="1"/>
  </cols>
  <sheetData>
    <row r="1" spans="1:7" ht="45.75" customHeight="1" thickBot="1" x14ac:dyDescent="0.4">
      <c r="A1" s="40" t="s">
        <v>27</v>
      </c>
      <c r="B1" s="41"/>
      <c r="C1" s="41"/>
      <c r="D1" s="41"/>
      <c r="E1" s="41"/>
      <c r="F1" s="18"/>
      <c r="G1" s="18"/>
    </row>
    <row r="2" spans="1:7" s="3" customFormat="1" ht="45.75" customHeight="1" x14ac:dyDescent="0.3">
      <c r="A2" s="11" t="s">
        <v>28</v>
      </c>
      <c r="B2" s="12" t="s">
        <v>29</v>
      </c>
      <c r="C2" s="13" t="s">
        <v>30</v>
      </c>
      <c r="D2" s="13" t="s">
        <v>44</v>
      </c>
      <c r="E2" s="13" t="s">
        <v>31</v>
      </c>
      <c r="F2" s="13" t="s">
        <v>32</v>
      </c>
      <c r="G2" s="14" t="s">
        <v>33</v>
      </c>
    </row>
    <row r="3" spans="1:7" ht="90" x14ac:dyDescent="0.35">
      <c r="A3" s="19">
        <v>1</v>
      </c>
      <c r="B3" s="9" t="s">
        <v>0</v>
      </c>
      <c r="C3" s="20" t="s">
        <v>1</v>
      </c>
      <c r="D3" s="21" t="s">
        <v>46</v>
      </c>
      <c r="E3" s="27">
        <v>54</v>
      </c>
      <c r="F3" s="27"/>
      <c r="G3" s="28">
        <f>E3*F3</f>
        <v>0</v>
      </c>
    </row>
    <row r="4" spans="1:7" ht="90" x14ac:dyDescent="0.35">
      <c r="A4" s="22">
        <v>2</v>
      </c>
      <c r="B4" s="23" t="s">
        <v>37</v>
      </c>
      <c r="C4" s="20" t="s">
        <v>38</v>
      </c>
      <c r="D4" s="21" t="s">
        <v>46</v>
      </c>
      <c r="E4" s="27">
        <v>54</v>
      </c>
      <c r="F4" s="27"/>
      <c r="G4" s="28">
        <f t="shared" ref="G4:G32" si="0">E4*F4</f>
        <v>0</v>
      </c>
    </row>
    <row r="5" spans="1:7" ht="126" x14ac:dyDescent="0.35">
      <c r="A5" s="19">
        <v>3</v>
      </c>
      <c r="B5" s="7" t="s">
        <v>2</v>
      </c>
      <c r="C5" s="4" t="s">
        <v>3</v>
      </c>
      <c r="D5" s="21" t="s">
        <v>46</v>
      </c>
      <c r="E5" s="27">
        <v>54</v>
      </c>
      <c r="F5" s="27"/>
      <c r="G5" s="28">
        <f t="shared" si="0"/>
        <v>0</v>
      </c>
    </row>
    <row r="6" spans="1:7" ht="36" x14ac:dyDescent="0.35">
      <c r="A6" s="22">
        <v>4</v>
      </c>
      <c r="B6" s="7" t="s">
        <v>4</v>
      </c>
      <c r="C6" s="4" t="s">
        <v>5</v>
      </c>
      <c r="D6" s="21" t="s">
        <v>46</v>
      </c>
      <c r="E6" s="27">
        <v>54</v>
      </c>
      <c r="F6" s="27"/>
      <c r="G6" s="28">
        <f t="shared" si="0"/>
        <v>0</v>
      </c>
    </row>
    <row r="7" spans="1:7" ht="54" x14ac:dyDescent="0.35">
      <c r="A7" s="19">
        <v>5</v>
      </c>
      <c r="B7" s="7" t="s">
        <v>6</v>
      </c>
      <c r="C7" s="4" t="s">
        <v>7</v>
      </c>
      <c r="D7" s="21" t="s">
        <v>46</v>
      </c>
      <c r="E7" s="27">
        <v>54</v>
      </c>
      <c r="F7" s="27"/>
      <c r="G7" s="28">
        <f t="shared" si="0"/>
        <v>0</v>
      </c>
    </row>
    <row r="8" spans="1:7" ht="108" x14ac:dyDescent="0.35">
      <c r="A8" s="22">
        <v>6</v>
      </c>
      <c r="B8" s="7" t="s">
        <v>8</v>
      </c>
      <c r="C8" s="4" t="s">
        <v>66</v>
      </c>
      <c r="D8" s="21" t="s">
        <v>46</v>
      </c>
      <c r="E8" s="27">
        <v>54</v>
      </c>
      <c r="F8" s="27"/>
      <c r="G8" s="28">
        <f t="shared" si="0"/>
        <v>0</v>
      </c>
    </row>
    <row r="9" spans="1:7" ht="108" x14ac:dyDescent="0.35">
      <c r="A9" s="19">
        <v>7</v>
      </c>
      <c r="B9" s="7" t="s">
        <v>9</v>
      </c>
      <c r="C9" s="4" t="s">
        <v>10</v>
      </c>
      <c r="D9" s="21" t="s">
        <v>46</v>
      </c>
      <c r="E9" s="27">
        <v>54</v>
      </c>
      <c r="F9" s="27"/>
      <c r="G9" s="28">
        <f t="shared" si="0"/>
        <v>0</v>
      </c>
    </row>
    <row r="10" spans="1:7" ht="90" x14ac:dyDescent="0.35">
      <c r="A10" s="19">
        <v>8</v>
      </c>
      <c r="B10" s="7" t="s">
        <v>11</v>
      </c>
      <c r="C10" s="4" t="s">
        <v>67</v>
      </c>
      <c r="D10" s="21" t="s">
        <v>46</v>
      </c>
      <c r="E10" s="27">
        <v>54</v>
      </c>
      <c r="F10" s="27"/>
      <c r="G10" s="28">
        <f t="shared" si="0"/>
        <v>0</v>
      </c>
    </row>
    <row r="11" spans="1:7" ht="54" x14ac:dyDescent="0.35">
      <c r="A11" s="22">
        <v>9</v>
      </c>
      <c r="B11" s="7" t="s">
        <v>12</v>
      </c>
      <c r="C11" s="4" t="s">
        <v>42</v>
      </c>
      <c r="D11" s="21" t="s">
        <v>46</v>
      </c>
      <c r="E11" s="27">
        <v>54</v>
      </c>
      <c r="F11" s="27"/>
      <c r="G11" s="28">
        <f t="shared" si="0"/>
        <v>0</v>
      </c>
    </row>
    <row r="12" spans="1:7" ht="54" x14ac:dyDescent="0.35">
      <c r="A12" s="19">
        <v>10</v>
      </c>
      <c r="B12" s="7" t="s">
        <v>13</v>
      </c>
      <c r="C12" s="8" t="s">
        <v>41</v>
      </c>
      <c r="D12" s="24" t="s">
        <v>45</v>
      </c>
      <c r="E12" s="27">
        <v>54</v>
      </c>
      <c r="F12" s="27"/>
      <c r="G12" s="28">
        <f t="shared" si="0"/>
        <v>0</v>
      </c>
    </row>
    <row r="13" spans="1:7" ht="141" customHeight="1" x14ac:dyDescent="0.35">
      <c r="A13" s="22">
        <v>11</v>
      </c>
      <c r="B13" s="7" t="s">
        <v>14</v>
      </c>
      <c r="C13" s="4" t="s">
        <v>68</v>
      </c>
      <c r="D13" s="24" t="s">
        <v>45</v>
      </c>
      <c r="E13" s="27">
        <v>54</v>
      </c>
      <c r="F13" s="27"/>
      <c r="G13" s="28">
        <f t="shared" si="0"/>
        <v>0</v>
      </c>
    </row>
    <row r="14" spans="1:7" ht="36" x14ac:dyDescent="0.35">
      <c r="A14" s="19">
        <v>12</v>
      </c>
      <c r="B14" s="7" t="s">
        <v>15</v>
      </c>
      <c r="C14" s="8" t="s">
        <v>16</v>
      </c>
      <c r="D14" s="21" t="s">
        <v>46</v>
      </c>
      <c r="E14" s="27">
        <v>54</v>
      </c>
      <c r="F14" s="27"/>
      <c r="G14" s="28">
        <f t="shared" si="0"/>
        <v>0</v>
      </c>
    </row>
    <row r="15" spans="1:7" ht="72" x14ac:dyDescent="0.35">
      <c r="A15" s="22">
        <v>13</v>
      </c>
      <c r="B15" s="7" t="s">
        <v>17</v>
      </c>
      <c r="C15" s="4" t="s">
        <v>69</v>
      </c>
      <c r="D15" s="21" t="s">
        <v>47</v>
      </c>
      <c r="E15" s="27">
        <v>27</v>
      </c>
      <c r="F15" s="27"/>
      <c r="G15" s="28">
        <f t="shared" si="0"/>
        <v>0</v>
      </c>
    </row>
    <row r="16" spans="1:7" ht="90" x14ac:dyDescent="0.35">
      <c r="A16" s="19">
        <v>14</v>
      </c>
      <c r="B16" s="7" t="s">
        <v>18</v>
      </c>
      <c r="C16" s="4" t="s">
        <v>70</v>
      </c>
      <c r="D16" s="21" t="s">
        <v>47</v>
      </c>
      <c r="E16" s="27">
        <v>54</v>
      </c>
      <c r="F16" s="27"/>
      <c r="G16" s="28">
        <f t="shared" si="0"/>
        <v>0</v>
      </c>
    </row>
    <row r="17" spans="1:7" s="5" customFormat="1" ht="126" x14ac:dyDescent="0.35">
      <c r="A17" s="22">
        <v>15</v>
      </c>
      <c r="B17" s="7" t="s">
        <v>48</v>
      </c>
      <c r="C17" s="6" t="s">
        <v>49</v>
      </c>
      <c r="D17" s="21" t="s">
        <v>46</v>
      </c>
      <c r="E17" s="29">
        <v>54</v>
      </c>
      <c r="F17" s="29"/>
      <c r="G17" s="28">
        <f t="shared" si="0"/>
        <v>0</v>
      </c>
    </row>
    <row r="18" spans="1:7" x14ac:dyDescent="0.35">
      <c r="A18" s="19">
        <v>16</v>
      </c>
      <c r="B18" s="7" t="s">
        <v>54</v>
      </c>
      <c r="C18" s="15"/>
      <c r="D18" s="21"/>
      <c r="E18" s="30"/>
      <c r="F18" s="27"/>
      <c r="G18" s="28">
        <f t="shared" si="0"/>
        <v>0</v>
      </c>
    </row>
    <row r="19" spans="1:7" ht="36" x14ac:dyDescent="0.35">
      <c r="A19" s="19"/>
      <c r="B19" s="7" t="s">
        <v>55</v>
      </c>
      <c r="C19" s="8" t="s">
        <v>62</v>
      </c>
      <c r="D19" s="21" t="s">
        <v>46</v>
      </c>
      <c r="E19" s="30">
        <f t="shared" ref="E19:E22" si="1">27*2</f>
        <v>54</v>
      </c>
      <c r="F19" s="27"/>
      <c r="G19" s="28"/>
    </row>
    <row r="20" spans="1:7" ht="36" x14ac:dyDescent="0.35">
      <c r="A20" s="19"/>
      <c r="B20" s="7" t="s">
        <v>51</v>
      </c>
      <c r="C20" s="8" t="s">
        <v>63</v>
      </c>
      <c r="D20" s="21" t="s">
        <v>46</v>
      </c>
      <c r="E20" s="30">
        <f t="shared" si="1"/>
        <v>54</v>
      </c>
      <c r="F20" s="27"/>
      <c r="G20" s="28"/>
    </row>
    <row r="21" spans="1:7" ht="36" x14ac:dyDescent="0.35">
      <c r="A21" s="19"/>
      <c r="B21" s="7" t="s">
        <v>52</v>
      </c>
      <c r="C21" s="8" t="s">
        <v>64</v>
      </c>
      <c r="D21" s="21" t="s">
        <v>46</v>
      </c>
      <c r="E21" s="30">
        <f t="shared" si="1"/>
        <v>54</v>
      </c>
      <c r="F21" s="27"/>
      <c r="G21" s="28"/>
    </row>
    <row r="22" spans="1:7" ht="36" x14ac:dyDescent="0.35">
      <c r="A22" s="19"/>
      <c r="B22" s="7" t="s">
        <v>53</v>
      </c>
      <c r="C22" s="8" t="s">
        <v>65</v>
      </c>
      <c r="D22" s="21" t="s">
        <v>46</v>
      </c>
      <c r="E22" s="30">
        <f t="shared" si="1"/>
        <v>54</v>
      </c>
      <c r="F22" s="27"/>
      <c r="G22" s="28"/>
    </row>
    <row r="23" spans="1:7" ht="72" x14ac:dyDescent="0.35">
      <c r="A23" s="22">
        <v>17</v>
      </c>
      <c r="B23" s="23" t="s">
        <v>43</v>
      </c>
      <c r="C23" s="8" t="s">
        <v>71</v>
      </c>
      <c r="D23" s="24" t="s">
        <v>45</v>
      </c>
      <c r="E23" s="27">
        <v>27</v>
      </c>
      <c r="F23" s="27"/>
      <c r="G23" s="28">
        <f t="shared" si="0"/>
        <v>0</v>
      </c>
    </row>
    <row r="24" spans="1:7" ht="144" x14ac:dyDescent="0.35">
      <c r="A24" s="19">
        <v>18</v>
      </c>
      <c r="B24" s="9" t="s">
        <v>19</v>
      </c>
      <c r="C24" s="4" t="s">
        <v>20</v>
      </c>
      <c r="D24" s="21" t="s">
        <v>46</v>
      </c>
      <c r="E24" s="27">
        <v>54</v>
      </c>
      <c r="F24" s="27"/>
      <c r="G24" s="28">
        <f t="shared" si="0"/>
        <v>0</v>
      </c>
    </row>
    <row r="25" spans="1:7" ht="108" x14ac:dyDescent="0.35">
      <c r="A25" s="22">
        <v>19</v>
      </c>
      <c r="B25" s="9" t="s">
        <v>21</v>
      </c>
      <c r="C25" s="4" t="s">
        <v>22</v>
      </c>
      <c r="D25" s="21" t="s">
        <v>46</v>
      </c>
      <c r="E25" s="27">
        <v>54</v>
      </c>
      <c r="F25" s="27"/>
      <c r="G25" s="28">
        <f t="shared" si="0"/>
        <v>0</v>
      </c>
    </row>
    <row r="26" spans="1:7" ht="33" customHeight="1" x14ac:dyDescent="0.35">
      <c r="A26" s="19">
        <v>20</v>
      </c>
      <c r="B26" s="10" t="s">
        <v>40</v>
      </c>
      <c r="C26" s="4" t="s">
        <v>23</v>
      </c>
      <c r="D26" s="21" t="s">
        <v>47</v>
      </c>
      <c r="E26" s="27">
        <v>54</v>
      </c>
      <c r="F26" s="27"/>
      <c r="G26" s="28">
        <f t="shared" si="0"/>
        <v>0</v>
      </c>
    </row>
    <row r="27" spans="1:7" ht="54" x14ac:dyDescent="0.35">
      <c r="A27" s="22">
        <v>21</v>
      </c>
      <c r="B27" s="7" t="s">
        <v>24</v>
      </c>
      <c r="C27" s="4" t="s">
        <v>72</v>
      </c>
      <c r="D27" s="21" t="s">
        <v>47</v>
      </c>
      <c r="E27" s="27">
        <v>27</v>
      </c>
      <c r="F27" s="27"/>
      <c r="G27" s="28">
        <f t="shared" si="0"/>
        <v>0</v>
      </c>
    </row>
    <row r="28" spans="1:7" ht="289.5" customHeight="1" x14ac:dyDescent="0.35">
      <c r="A28" s="19">
        <v>22</v>
      </c>
      <c r="B28" s="7" t="s">
        <v>50</v>
      </c>
      <c r="C28" s="4" t="s">
        <v>39</v>
      </c>
      <c r="D28" s="24" t="s">
        <v>45</v>
      </c>
      <c r="E28" s="27">
        <v>27</v>
      </c>
      <c r="F28" s="27"/>
      <c r="G28" s="28">
        <f t="shared" si="0"/>
        <v>0</v>
      </c>
    </row>
    <row r="29" spans="1:7" x14ac:dyDescent="0.35">
      <c r="A29" s="22">
        <v>23</v>
      </c>
      <c r="B29" s="7" t="s">
        <v>57</v>
      </c>
      <c r="C29" s="8"/>
      <c r="D29" s="24"/>
      <c r="E29" s="27"/>
      <c r="F29" s="27"/>
      <c r="G29" s="28">
        <f t="shared" si="0"/>
        <v>0</v>
      </c>
    </row>
    <row r="30" spans="1:7" x14ac:dyDescent="0.35">
      <c r="A30" s="22"/>
      <c r="B30" s="7" t="s">
        <v>58</v>
      </c>
      <c r="C30" s="16" t="s">
        <v>61</v>
      </c>
      <c r="D30" s="21" t="s">
        <v>60</v>
      </c>
      <c r="E30" s="30">
        <f>27*2</f>
        <v>54</v>
      </c>
      <c r="F30" s="27"/>
      <c r="G30" s="28"/>
    </row>
    <row r="31" spans="1:7" x14ac:dyDescent="0.35">
      <c r="A31" s="22"/>
      <c r="B31" s="7" t="s">
        <v>59</v>
      </c>
      <c r="C31" s="16" t="s">
        <v>56</v>
      </c>
      <c r="D31" s="21" t="s">
        <v>60</v>
      </c>
      <c r="E31" s="30">
        <f>27*2</f>
        <v>54</v>
      </c>
      <c r="F31" s="27"/>
      <c r="G31" s="28"/>
    </row>
    <row r="32" spans="1:7" ht="90.6" thickBot="1" x14ac:dyDescent="0.4">
      <c r="A32" s="33">
        <v>24</v>
      </c>
      <c r="B32" s="34" t="s">
        <v>25</v>
      </c>
      <c r="C32" s="35" t="s">
        <v>26</v>
      </c>
      <c r="D32" s="36" t="s">
        <v>46</v>
      </c>
      <c r="E32" s="17">
        <v>108</v>
      </c>
      <c r="F32" s="17"/>
      <c r="G32" s="37">
        <f t="shared" si="0"/>
        <v>0</v>
      </c>
    </row>
    <row r="33" spans="1:7" ht="21.75" customHeight="1" x14ac:dyDescent="0.35">
      <c r="A33" s="42" t="s">
        <v>34</v>
      </c>
      <c r="B33" s="43"/>
      <c r="C33" s="43"/>
      <c r="D33" s="43"/>
      <c r="E33" s="44"/>
      <c r="F33" s="38"/>
      <c r="G33" s="39">
        <f>SUM(G3:G32)</f>
        <v>0</v>
      </c>
    </row>
    <row r="34" spans="1:7" ht="20.25" customHeight="1" x14ac:dyDescent="0.35">
      <c r="A34" s="45" t="s">
        <v>35</v>
      </c>
      <c r="B34" s="46"/>
      <c r="C34" s="46"/>
      <c r="D34" s="46"/>
      <c r="E34" s="47"/>
      <c r="F34" s="25"/>
      <c r="G34" s="31">
        <f>0.2*G33</f>
        <v>0</v>
      </c>
    </row>
    <row r="35" spans="1:7" ht="28.5" customHeight="1" thickBot="1" x14ac:dyDescent="0.4">
      <c r="A35" s="48" t="s">
        <v>36</v>
      </c>
      <c r="B35" s="49"/>
      <c r="C35" s="49"/>
      <c r="D35" s="49"/>
      <c r="E35" s="50"/>
      <c r="F35" s="26"/>
      <c r="G35" s="32">
        <f>G33+G34</f>
        <v>0</v>
      </c>
    </row>
  </sheetData>
  <mergeCells count="4">
    <mergeCell ref="A1:E1"/>
    <mergeCell ref="A33:E33"/>
    <mergeCell ref="A34:E34"/>
    <mergeCell ref="A35:E35"/>
  </mergeCells>
  <phoneticPr fontId="6" type="noConversion"/>
  <pageMargins left="0.7" right="0.7" top="0.75" bottom="0.75" header="0.3" footer="0.3"/>
  <pageSetup paperSize="9" scale="2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Rukida VEIZI</dc:creator>
  <cp:lastModifiedBy>Edlira KETA</cp:lastModifiedBy>
  <cp:lastPrinted>2023-12-07T07:59:27Z</cp:lastPrinted>
  <dcterms:created xsi:type="dcterms:W3CDTF">2023-12-05T08:25:27Z</dcterms:created>
  <dcterms:modified xsi:type="dcterms:W3CDTF">2023-12-07T08:01:05Z</dcterms:modified>
</cp:coreProperties>
</file>