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0" windowHeight="7155"/>
  </bookViews>
  <sheets>
    <sheet name="Budget Table" sheetId="2" r:id="rId1"/>
  </sheets>
  <calcPr calcId="125725"/>
</workbook>
</file>

<file path=xl/calcChain.xml><?xml version="1.0" encoding="utf-8"?>
<calcChain xmlns="http://schemas.openxmlformats.org/spreadsheetml/2006/main">
  <c r="H36" i="2"/>
  <c r="H31" s="1"/>
  <c r="H26"/>
  <c r="H24"/>
  <c r="H16"/>
  <c r="H6"/>
  <c r="H4"/>
  <c r="H19"/>
  <c r="H33"/>
  <c r="H34"/>
  <c r="H35"/>
  <c r="H37"/>
  <c r="H25"/>
  <c r="H27"/>
  <c r="H28"/>
  <c r="H29"/>
  <c r="H30"/>
  <c r="H13"/>
  <c r="H14"/>
  <c r="H15"/>
  <c r="H17"/>
  <c r="H18"/>
  <c r="H20"/>
  <c r="H21"/>
  <c r="H7"/>
  <c r="H8"/>
  <c r="H9"/>
  <c r="H10"/>
  <c r="H32" l="1"/>
  <c r="H12"/>
  <c r="H11" s="1"/>
  <c r="H23"/>
  <c r="H22" s="1"/>
  <c r="H5"/>
  <c r="H39" l="1"/>
</calcChain>
</file>

<file path=xl/sharedStrings.xml><?xml version="1.0" encoding="utf-8"?>
<sst xmlns="http://schemas.openxmlformats.org/spreadsheetml/2006/main" count="90" uniqueCount="81">
  <si>
    <t>Timeline</t>
  </si>
  <si>
    <t>Unit description</t>
  </si>
  <si>
    <t>Unit n°</t>
  </si>
  <si>
    <t>Activity desc.</t>
  </si>
  <si>
    <t>Activity no.</t>
  </si>
  <si>
    <t>Unit Cost ALL</t>
  </si>
  <si>
    <t>Sub total of 1</t>
  </si>
  <si>
    <t>Facilitator</t>
  </si>
  <si>
    <t>Fee/Rent for the meeting room</t>
  </si>
  <si>
    <t>Coffee/refreshments</t>
  </si>
  <si>
    <t>Half per diem/lunch</t>
  </si>
  <si>
    <r>
      <rPr>
        <b/>
        <sz val="11"/>
        <color indexed="8"/>
        <rFont val="Calibri"/>
        <family val="2"/>
      </rPr>
      <t xml:space="preserve"> </t>
    </r>
    <r>
      <rPr>
        <sz val="11"/>
        <color theme="1"/>
        <rFont val="Calibri"/>
        <family val="2"/>
        <scheme val="minor"/>
      </rPr>
      <t xml:space="preserve"> </t>
    </r>
  </si>
  <si>
    <t>Annex 2</t>
  </si>
  <si>
    <t>Total</t>
  </si>
  <si>
    <t>OVERHEAD COSTS</t>
  </si>
  <si>
    <t>TOTAL</t>
  </si>
  <si>
    <t>Healthy refreshments</t>
  </si>
  <si>
    <t xml:space="preserve">Round trip </t>
  </si>
  <si>
    <t xml:space="preserve">Round Trip </t>
  </si>
  <si>
    <t>Thematic Facilitator</t>
  </si>
  <si>
    <t>Entertaining Facilitator</t>
  </si>
  <si>
    <t>Team Leader/Supervisor</t>
  </si>
  <si>
    <t>8 tends</t>
  </si>
  <si>
    <t>Plastic cutlery, plastic plates, plastic cups, napkins, etc for the refreshments</t>
  </si>
  <si>
    <t>Per diem (If applicable)*</t>
  </si>
  <si>
    <t>15 Facilitators + 1 Team Leader</t>
  </si>
  <si>
    <t>** The local NGOs (from Fier area) cannot include the costs of Hotel accomodation and per diems</t>
  </si>
  <si>
    <t>*</t>
  </si>
  <si>
    <t>Refreshments for the Health Center Primary Care Provider</t>
  </si>
  <si>
    <t>Sub total of 2</t>
  </si>
  <si>
    <t>Subtotal of 3</t>
  </si>
  <si>
    <t>*** Every applicant is free to suggest logistic solutions not mentioned above with the aim of facilitating and perfecionating their work</t>
  </si>
  <si>
    <t>Half per diem for lunch</t>
  </si>
  <si>
    <t>Ballons (different colors)</t>
  </si>
  <si>
    <t>8 tables</t>
  </si>
  <si>
    <t>Special items used by the entertaining facilitators</t>
  </si>
  <si>
    <r>
      <t>Hotel accomodation for the NGO staff (If applicable)</t>
    </r>
    <r>
      <rPr>
        <sz val="11"/>
        <color rgb="FFFF0000"/>
        <rFont val="Calibri"/>
        <family val="2"/>
        <scheme val="minor"/>
      </rPr>
      <t>**</t>
    </r>
  </si>
  <si>
    <r>
      <t>Other suggestions from the applicants (optional)</t>
    </r>
    <r>
      <rPr>
        <sz val="11"/>
        <color rgb="FFFF0000"/>
        <rFont val="Calibri"/>
        <family val="2"/>
        <scheme val="minor"/>
      </rPr>
      <t>***</t>
    </r>
  </si>
  <si>
    <t>**** The vehicle/vehicles should be suitable to transport in rural areas a group of 16 people and carry all the necessary materials for the events (tends, tables, banners, etc)</t>
  </si>
  <si>
    <t>Aranitas</t>
  </si>
  <si>
    <t>Panohor</t>
  </si>
  <si>
    <t>Kalenje</t>
  </si>
  <si>
    <t>Metoh</t>
  </si>
  <si>
    <t>Cfiri</t>
  </si>
  <si>
    <t>Cucen</t>
  </si>
  <si>
    <t>Aranitas (6 villages) (4400)</t>
  </si>
  <si>
    <t>Km for 1 round trips</t>
  </si>
  <si>
    <t xml:space="preserve">Km for 1 round trips (transportation of staff of the Directorate of Mallakaster Public Health- 2 staff members) </t>
  </si>
  <si>
    <t>16 chairs</t>
  </si>
  <si>
    <r>
      <rPr>
        <sz val="11"/>
        <color indexed="8"/>
        <rFont val="Times New Roman"/>
        <family val="1"/>
      </rPr>
      <t>Meeting to share with  Aranitas</t>
    </r>
    <r>
      <rPr>
        <sz val="11"/>
        <color indexed="8"/>
        <rFont val="Cambria"/>
        <family val="1"/>
      </rPr>
      <t xml:space="preserve"> community representatives and local structures offering services to this community</t>
    </r>
    <r>
      <rPr>
        <sz val="11"/>
        <color indexed="8"/>
        <rFont val="Times New Roman"/>
        <family val="1"/>
      </rPr>
      <t xml:space="preserve"> the results and lessons learnt from the implementation.</t>
    </r>
  </si>
  <si>
    <t xml:space="preserve">Km </t>
  </si>
  <si>
    <t xml:space="preserve">Km for round trip (transportation of staff of the Directorate of Public Health-2 staff members) </t>
  </si>
  <si>
    <t xml:space="preserve">One meeting room for 30 people </t>
  </si>
  <si>
    <t xml:space="preserve">Persons </t>
  </si>
  <si>
    <t xml:space="preserve">Facilitators </t>
  </si>
  <si>
    <t>Facilitators</t>
  </si>
  <si>
    <t xml:space="preserve">Rent of venue for meetings with 30 people </t>
  </si>
  <si>
    <t>Participants</t>
  </si>
  <si>
    <t>Portez (2 villages)</t>
  </si>
  <si>
    <t>Kraps</t>
  </si>
  <si>
    <t>Portez</t>
  </si>
  <si>
    <t>Facilitator (10 facilitators X 8 events)</t>
  </si>
  <si>
    <t>Facilitator (5 facilitaros x 8 events)</t>
  </si>
  <si>
    <t>1 x 8</t>
  </si>
  <si>
    <t>8 events</t>
  </si>
  <si>
    <t>2 PHC staff x 8 events</t>
  </si>
  <si>
    <t>200 x 8 events</t>
  </si>
  <si>
    <t>8 days</t>
  </si>
  <si>
    <t>Km for 8 events</t>
  </si>
  <si>
    <t xml:space="preserve">Participants (100 participants x 8 events) </t>
  </si>
  <si>
    <t>16 x nr of nights</t>
  </si>
  <si>
    <r>
      <t>Presentation of the plan of activities to Aranitas Commune community representatives and local structures offering services to the community (Health Centers, Educational Institutions, Local government unit, Religious community representatives, Local NGOs/CBOs. (</t>
    </r>
    <r>
      <rPr>
        <i/>
        <sz val="11"/>
        <color theme="1"/>
        <rFont val="Calibri"/>
        <family val="2"/>
        <scheme val="minor"/>
      </rPr>
      <t>In Portez there will not be a presentation but the local structures will be informed separately about the intervention</t>
    </r>
    <r>
      <rPr>
        <sz val="11"/>
        <color theme="1"/>
        <rFont val="Calibri"/>
        <family val="2"/>
        <scheme val="minor"/>
      </rPr>
      <t>)</t>
    </r>
  </si>
  <si>
    <t>Tends  provided by HAP</t>
  </si>
  <si>
    <t>Chairs  provided by HAP</t>
  </si>
  <si>
    <t>Tables  provided by Hap</t>
  </si>
  <si>
    <t>Plan of activities on the Mobile Outreach Events in Aranitas-Mallakaster and Portez-Fier</t>
  </si>
  <si>
    <r>
      <t>Carry out mobile outreach events with the community members (70-100 participants) (8 villages, 1</t>
    </r>
    <r>
      <rPr>
        <b/>
        <sz val="11"/>
        <color theme="1"/>
        <rFont val="Calibri"/>
        <family val="2"/>
        <scheme val="minor"/>
      </rPr>
      <t xml:space="preserve"> event per village</t>
    </r>
    <r>
      <rPr>
        <sz val="11"/>
        <color theme="1"/>
        <rFont val="Calibri"/>
        <family val="2"/>
        <scheme val="minor"/>
      </rPr>
      <t xml:space="preserve">) </t>
    </r>
  </si>
  <si>
    <t>The Guidelines and Toolkits for the mobile outreach events are provided by HAP</t>
  </si>
  <si>
    <t>Rental of vehicle/ vehicles for the mobile outreach events ****</t>
  </si>
  <si>
    <t>Transport Cost for the mobile outreach events (find details in the table below)*</t>
  </si>
  <si>
    <t>Please fulfill only the green areas</t>
  </si>
</sst>
</file>

<file path=xl/styles.xml><?xml version="1.0" encoding="utf-8"?>
<styleSheet xmlns="http://schemas.openxmlformats.org/spreadsheetml/2006/main">
  <fonts count="14">
    <font>
      <sz val="11"/>
      <color theme="1"/>
      <name val="Calibri"/>
      <family val="2"/>
      <scheme val="minor"/>
    </font>
    <font>
      <b/>
      <sz val="11"/>
      <color indexed="8"/>
      <name val="Calibri"/>
      <family val="2"/>
    </font>
    <font>
      <sz val="11"/>
      <color indexed="8"/>
      <name val="Cambria"/>
      <family val="1"/>
    </font>
    <font>
      <sz val="11"/>
      <color indexed="8"/>
      <name val="Times New Roman"/>
      <family val="1"/>
    </font>
    <font>
      <b/>
      <sz val="11"/>
      <color theme="1"/>
      <name val="Calibri"/>
      <family val="2"/>
      <scheme val="minor"/>
    </font>
    <font>
      <sz val="11"/>
      <color rgb="FFFF0000"/>
      <name val="Calibri"/>
      <family val="2"/>
      <scheme val="minor"/>
    </font>
    <font>
      <sz val="11"/>
      <name val="Calibri"/>
      <family val="2"/>
      <scheme val="minor"/>
    </font>
    <font>
      <b/>
      <sz val="11"/>
      <color theme="1"/>
      <name val="Calibri"/>
      <family val="2"/>
      <charset val="238"/>
      <scheme val="minor"/>
    </font>
    <font>
      <b/>
      <sz val="11"/>
      <name val="Calibri"/>
      <family val="2"/>
      <charset val="238"/>
      <scheme val="minor"/>
    </font>
    <font>
      <sz val="11"/>
      <color theme="9" tint="0.59999389629810485"/>
      <name val="Calibri"/>
      <family val="2"/>
      <scheme val="minor"/>
    </font>
    <font>
      <b/>
      <sz val="12"/>
      <name val="Calibri"/>
      <family val="2"/>
      <scheme val="minor"/>
    </font>
    <font>
      <sz val="10"/>
      <color rgb="FF000000"/>
      <name val="Arial"/>
      <family val="2"/>
    </font>
    <font>
      <b/>
      <sz val="10"/>
      <color rgb="FF000000"/>
      <name val="Arial"/>
      <family val="2"/>
    </font>
    <font>
      <i/>
      <sz val="11"/>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72">
    <xf numFmtId="0" fontId="0" fillId="0" borderId="0" xfId="0"/>
    <xf numFmtId="0" fontId="0" fillId="0" borderId="0" xfId="0" applyAlignment="1">
      <alignment wrapText="1"/>
    </xf>
    <xf numFmtId="0" fontId="0" fillId="0" borderId="1" xfId="0" applyBorder="1"/>
    <xf numFmtId="0" fontId="0" fillId="0" borderId="0" xfId="0" applyFill="1" applyBorder="1"/>
    <xf numFmtId="0" fontId="5" fillId="0" borderId="0" xfId="0" applyFont="1"/>
    <xf numFmtId="0" fontId="4" fillId="0" borderId="1" xfId="0" applyFont="1" applyBorder="1"/>
    <xf numFmtId="0" fontId="11" fillId="0" borderId="1" xfId="0" applyFont="1" applyBorder="1"/>
    <xf numFmtId="0" fontId="5" fillId="0" borderId="0" xfId="0" applyFont="1" applyAlignment="1">
      <alignment horizontal="right"/>
    </xf>
    <xf numFmtId="0" fontId="0" fillId="0" borderId="1" xfId="0" applyBorder="1" applyAlignment="1" applyProtection="1">
      <alignment vertical="center"/>
    </xf>
    <xf numFmtId="0" fontId="6" fillId="0" borderId="1" xfId="0" applyFont="1" applyBorder="1" applyAlignment="1" applyProtection="1">
      <alignment vertical="center"/>
    </xf>
    <xf numFmtId="0" fontId="0" fillId="0" borderId="1" xfId="0" applyBorder="1" applyAlignment="1" applyProtection="1">
      <alignment vertical="center" wrapText="1"/>
    </xf>
    <xf numFmtId="0" fontId="4" fillId="0" borderId="0" xfId="0" applyFont="1" applyProtection="1"/>
    <xf numFmtId="0" fontId="7" fillId="0" borderId="0" xfId="0" applyFont="1" applyProtection="1"/>
    <xf numFmtId="0" fontId="0" fillId="0" borderId="0" xfId="0" applyProtection="1"/>
    <xf numFmtId="0" fontId="0" fillId="0" borderId="0" xfId="0" applyAlignment="1" applyProtection="1">
      <alignment wrapText="1"/>
    </xf>
    <xf numFmtId="0" fontId="4" fillId="0" borderId="1" xfId="0" applyFont="1" applyBorder="1" applyAlignment="1" applyProtection="1">
      <alignment vertical="center" wrapText="1"/>
    </xf>
    <xf numFmtId="0" fontId="4" fillId="0" borderId="1" xfId="0" applyFont="1" applyBorder="1" applyAlignment="1" applyProtection="1">
      <alignment vertical="center"/>
    </xf>
    <xf numFmtId="0" fontId="4" fillId="0" borderId="1" xfId="0" applyFont="1" applyBorder="1" applyAlignment="1" applyProtection="1">
      <alignment horizontal="center" vertical="center" wrapText="1"/>
    </xf>
    <xf numFmtId="0" fontId="4" fillId="0" borderId="4" xfId="0" applyFont="1" applyBorder="1" applyAlignment="1" applyProtection="1">
      <alignment vertical="center" wrapText="1"/>
    </xf>
    <xf numFmtId="0" fontId="0" fillId="0" borderId="5" xfId="0" applyBorder="1" applyAlignment="1" applyProtection="1">
      <alignment vertical="center" wrapText="1"/>
    </xf>
    <xf numFmtId="0" fontId="0" fillId="0" borderId="5" xfId="0" applyBorder="1" applyProtection="1"/>
    <xf numFmtId="0" fontId="0" fillId="0" borderId="1" xfId="0" applyBorder="1" applyProtection="1"/>
    <xf numFmtId="0" fontId="0" fillId="4" borderId="1" xfId="0" applyFill="1" applyBorder="1" applyAlignment="1" applyProtection="1">
      <alignment vertical="center" wrapText="1"/>
    </xf>
    <xf numFmtId="0" fontId="0" fillId="4" borderId="1" xfId="0" applyFill="1" applyBorder="1" applyProtection="1"/>
    <xf numFmtId="0" fontId="0" fillId="4" borderId="1" xfId="0" applyFill="1" applyBorder="1" applyAlignment="1" applyProtection="1">
      <alignment vertical="center"/>
    </xf>
    <xf numFmtId="0" fontId="0" fillId="4" borderId="2" xfId="0" applyFill="1" applyBorder="1" applyAlignment="1" applyProtection="1">
      <alignment vertical="center" wrapText="1"/>
    </xf>
    <xf numFmtId="0" fontId="0" fillId="3" borderId="2" xfId="0" applyFill="1" applyBorder="1" applyProtection="1"/>
    <xf numFmtId="0" fontId="4" fillId="3" borderId="9" xfId="0" applyFont="1"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alignment wrapText="1"/>
    </xf>
    <xf numFmtId="0" fontId="0" fillId="3" borderId="8" xfId="0" applyFill="1" applyBorder="1" applyAlignment="1" applyProtection="1">
      <alignment vertical="center" wrapText="1"/>
    </xf>
    <xf numFmtId="0" fontId="6" fillId="2" borderId="2" xfId="0" applyFont="1" applyFill="1" applyBorder="1" applyProtection="1"/>
    <xf numFmtId="0" fontId="10" fillId="2" borderId="2" xfId="0" applyFont="1" applyFill="1" applyBorder="1" applyProtection="1"/>
    <xf numFmtId="0" fontId="8" fillId="2" borderId="6" xfId="0" applyFont="1" applyFill="1" applyBorder="1" applyProtection="1"/>
    <xf numFmtId="0" fontId="9" fillId="2" borderId="6" xfId="0" applyFont="1" applyFill="1" applyBorder="1" applyProtection="1"/>
    <xf numFmtId="0" fontId="9" fillId="2" borderId="3" xfId="0" applyFont="1" applyFill="1" applyBorder="1" applyProtection="1"/>
    <xf numFmtId="0" fontId="0" fillId="0" borderId="10" xfId="0" applyFill="1" applyBorder="1" applyAlignment="1" applyProtection="1">
      <alignment vertical="center"/>
    </xf>
    <xf numFmtId="0" fontId="0" fillId="5" borderId="5" xfId="0" applyFont="1" applyFill="1" applyBorder="1" applyProtection="1">
      <protection locked="0"/>
    </xf>
    <xf numFmtId="0" fontId="0" fillId="5" borderId="1" xfId="0" applyFont="1" applyFill="1" applyBorder="1" applyProtection="1">
      <protection locked="0"/>
    </xf>
    <xf numFmtId="0" fontId="6" fillId="5" borderId="1" xfId="0" applyFont="1" applyFill="1" applyBorder="1" applyAlignment="1" applyProtection="1">
      <alignment vertical="center"/>
      <protection locked="0"/>
    </xf>
    <xf numFmtId="0" fontId="0" fillId="5" borderId="1" xfId="0" applyFill="1" applyBorder="1" applyAlignment="1" applyProtection="1">
      <protection locked="0"/>
    </xf>
    <xf numFmtId="0" fontId="6" fillId="5" borderId="1" xfId="0" applyFont="1" applyFill="1" applyBorder="1" applyAlignment="1" applyProtection="1">
      <alignment vertical="center" wrapText="1"/>
      <protection locked="0"/>
    </xf>
    <xf numFmtId="0" fontId="6" fillId="5" borderId="1" xfId="0" applyFont="1" applyFill="1" applyBorder="1" applyAlignment="1" applyProtection="1">
      <protection locked="0"/>
    </xf>
    <xf numFmtId="0" fontId="0" fillId="5" borderId="5" xfId="0" applyFill="1" applyBorder="1" applyProtection="1">
      <protection locked="0"/>
    </xf>
    <xf numFmtId="0" fontId="0" fillId="5" borderId="1" xfId="0" applyFill="1" applyBorder="1" applyProtection="1">
      <protection locked="0"/>
    </xf>
    <xf numFmtId="0" fontId="0" fillId="5" borderId="1" xfId="0" applyFill="1" applyBorder="1" applyAlignment="1" applyProtection="1">
      <alignment vertical="center" wrapText="1"/>
      <protection locked="0"/>
    </xf>
    <xf numFmtId="0" fontId="0" fillId="5" borderId="1" xfId="0" applyFill="1" applyBorder="1" applyAlignment="1" applyProtection="1">
      <alignment wrapText="1"/>
      <protection locked="0"/>
    </xf>
    <xf numFmtId="0" fontId="6" fillId="5" borderId="4" xfId="0" applyFont="1" applyFill="1" applyBorder="1" applyAlignment="1" applyProtection="1">
      <alignment vertical="center"/>
      <protection locked="0"/>
    </xf>
    <xf numFmtId="0" fontId="0" fillId="5" borderId="4" xfId="0" applyFill="1" applyBorder="1" applyAlignment="1" applyProtection="1">
      <alignment wrapText="1"/>
      <protection locked="0"/>
    </xf>
    <xf numFmtId="0" fontId="0" fillId="5" borderId="4" xfId="0" applyFill="1" applyBorder="1" applyProtection="1">
      <protection locked="0"/>
    </xf>
    <xf numFmtId="0" fontId="6" fillId="5" borderId="4" xfId="0" applyFont="1" applyFill="1" applyBorder="1" applyAlignment="1" applyProtection="1">
      <alignment vertical="center" wrapText="1"/>
      <protection locked="0"/>
    </xf>
    <xf numFmtId="0" fontId="0" fillId="5" borderId="1" xfId="0" applyFill="1" applyBorder="1" applyAlignment="1" applyProtection="1">
      <alignment vertical="center"/>
      <protection locked="0"/>
    </xf>
    <xf numFmtId="0" fontId="0" fillId="5" borderId="2" xfId="0" applyFill="1" applyBorder="1" applyAlignment="1" applyProtection="1">
      <alignment vertical="center" wrapText="1"/>
      <protection locked="0"/>
    </xf>
    <xf numFmtId="0" fontId="6" fillId="5" borderId="7" xfId="0" applyFont="1" applyFill="1" applyBorder="1" applyProtection="1">
      <protection locked="0"/>
    </xf>
    <xf numFmtId="0" fontId="12" fillId="0" borderId="1" xfId="0" applyFont="1" applyBorder="1"/>
    <xf numFmtId="0" fontId="5" fillId="0" borderId="0" xfId="0" applyFont="1" applyAlignment="1"/>
    <xf numFmtId="0" fontId="0" fillId="0" borderId="0" xfId="0" applyAlignment="1"/>
    <xf numFmtId="0" fontId="0" fillId="6" borderId="1" xfId="0" applyFill="1" applyBorder="1" applyAlignment="1" applyProtection="1">
      <alignment vertical="center" wrapText="1"/>
    </xf>
    <xf numFmtId="0" fontId="0" fillId="6" borderId="3" xfId="0" applyFill="1" applyBorder="1" applyProtection="1"/>
    <xf numFmtId="0" fontId="0" fillId="7" borderId="1" xfId="0" applyFill="1" applyBorder="1" applyAlignment="1" applyProtection="1">
      <alignment vertical="center" wrapText="1"/>
    </xf>
    <xf numFmtId="0" fontId="4" fillId="7" borderId="1" xfId="0" applyFont="1" applyFill="1" applyBorder="1" applyAlignment="1" applyProtection="1">
      <alignment horizontal="center" vertical="center" wrapText="1"/>
    </xf>
    <xf numFmtId="0" fontId="0" fillId="7" borderId="2" xfId="0" applyFill="1" applyBorder="1" applyAlignment="1" applyProtection="1">
      <alignment vertical="center"/>
    </xf>
    <xf numFmtId="0" fontId="0" fillId="7" borderId="6" xfId="0" applyFill="1" applyBorder="1" applyProtection="1"/>
    <xf numFmtId="0" fontId="0" fillId="7" borderId="3" xfId="0" applyFill="1" applyBorder="1" applyProtection="1"/>
    <xf numFmtId="0" fontId="7" fillId="7" borderId="2" xfId="0" applyFont="1" applyFill="1" applyBorder="1" applyAlignment="1" applyProtection="1">
      <alignment horizontal="center" vertical="center" wrapText="1"/>
    </xf>
    <xf numFmtId="0" fontId="2" fillId="7" borderId="0" xfId="0" applyFont="1" applyFill="1" applyAlignment="1" applyProtection="1">
      <alignment horizontal="justify" vertical="center"/>
    </xf>
    <xf numFmtId="0" fontId="2" fillId="7" borderId="2" xfId="0" applyFont="1" applyFill="1" applyBorder="1" applyAlignment="1" applyProtection="1">
      <alignment horizontal="justify" vertical="center"/>
    </xf>
    <xf numFmtId="0" fontId="5" fillId="0" borderId="11" xfId="0" applyFont="1" applyFill="1" applyBorder="1" applyAlignment="1" applyProtection="1">
      <alignment vertical="center"/>
    </xf>
    <xf numFmtId="0" fontId="0" fillId="6" borderId="1" xfId="0" applyFill="1" applyBorder="1" applyAlignment="1" applyProtection="1">
      <alignment vertical="center"/>
    </xf>
    <xf numFmtId="0" fontId="0" fillId="6" borderId="1" xfId="0" applyFill="1" applyBorder="1" applyProtection="1"/>
    <xf numFmtId="0" fontId="0" fillId="6" borderId="1" xfId="0" applyFill="1" applyBorder="1" applyProtection="1">
      <protection locked="0"/>
    </xf>
    <xf numFmtId="0" fontId="0" fillId="6" borderId="5" xfId="0" applyFill="1"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V58"/>
  <sheetViews>
    <sheetView tabSelected="1" zoomScale="90" zoomScaleNormal="90" workbookViewId="0">
      <selection activeCell="K4" sqref="K4"/>
    </sheetView>
  </sheetViews>
  <sheetFormatPr defaultRowHeight="15"/>
  <cols>
    <col min="2" max="2" width="8.85546875" customWidth="1"/>
    <col min="3" max="3" width="56" customWidth="1"/>
    <col min="4" max="4" width="15.7109375" customWidth="1"/>
    <col min="5" max="5" width="22.5703125" customWidth="1"/>
    <col min="6" max="6" width="11.140625" customWidth="1"/>
    <col min="7" max="7" width="11.5703125" customWidth="1"/>
    <col min="8" max="8" width="15.85546875" customWidth="1"/>
  </cols>
  <sheetData>
    <row r="1" spans="2:12">
      <c r="B1" s="11" t="s">
        <v>12</v>
      </c>
      <c r="C1" s="12" t="s">
        <v>75</v>
      </c>
      <c r="D1" s="12"/>
      <c r="E1" s="13"/>
      <c r="F1" s="13"/>
      <c r="G1" s="13"/>
      <c r="H1" s="13"/>
    </row>
    <row r="2" spans="2:12">
      <c r="B2" s="14"/>
      <c r="C2" s="13" t="s">
        <v>11</v>
      </c>
      <c r="D2" s="13"/>
      <c r="E2" s="13"/>
      <c r="F2" s="13"/>
      <c r="G2" s="13"/>
      <c r="H2" s="13"/>
    </row>
    <row r="3" spans="2:12" ht="28.5" customHeight="1">
      <c r="B3" s="15" t="s">
        <v>4</v>
      </c>
      <c r="C3" s="16" t="s">
        <v>3</v>
      </c>
      <c r="D3" s="17" t="s">
        <v>0</v>
      </c>
      <c r="E3" s="18" t="s">
        <v>1</v>
      </c>
      <c r="F3" s="18" t="s">
        <v>2</v>
      </c>
      <c r="G3" s="18" t="s">
        <v>5</v>
      </c>
      <c r="H3" s="18" t="s">
        <v>13</v>
      </c>
    </row>
    <row r="4" spans="2:12" ht="108.75" customHeight="1">
      <c r="B4" s="59" t="s">
        <v>6</v>
      </c>
      <c r="C4" s="59" t="s">
        <v>71</v>
      </c>
      <c r="D4" s="60"/>
      <c r="E4" s="61"/>
      <c r="F4" s="62"/>
      <c r="G4" s="62"/>
      <c r="H4" s="63">
        <f>H5+H6+H7+H8+H9+H10</f>
        <v>0</v>
      </c>
    </row>
    <row r="5" spans="2:12" ht="44.45" customHeight="1">
      <c r="B5" s="8">
        <v>1.1000000000000001</v>
      </c>
      <c r="C5" s="24" t="s">
        <v>7</v>
      </c>
      <c r="D5" s="8"/>
      <c r="E5" s="19" t="s">
        <v>55</v>
      </c>
      <c r="F5" s="20">
        <v>2</v>
      </c>
      <c r="G5" s="37"/>
      <c r="H5" s="37">
        <f t="shared" ref="H5:H10" si="0">F5*G5</f>
        <v>0</v>
      </c>
    </row>
    <row r="6" spans="2:12" ht="30.6" customHeight="1">
      <c r="B6" s="8">
        <v>1.2</v>
      </c>
      <c r="C6" s="8" t="s">
        <v>17</v>
      </c>
      <c r="D6" s="8"/>
      <c r="E6" s="39" t="s">
        <v>46</v>
      </c>
      <c r="F6" s="40"/>
      <c r="G6" s="38"/>
      <c r="H6" s="37">
        <f t="shared" si="0"/>
        <v>0</v>
      </c>
      <c r="L6" s="1"/>
    </row>
    <row r="7" spans="2:12" ht="90">
      <c r="B7" s="8">
        <v>1.3</v>
      </c>
      <c r="C7" s="9" t="s">
        <v>18</v>
      </c>
      <c r="D7" s="9"/>
      <c r="E7" s="41" t="s">
        <v>47</v>
      </c>
      <c r="F7" s="42"/>
      <c r="G7" s="38"/>
      <c r="H7" s="37">
        <f t="shared" si="0"/>
        <v>0</v>
      </c>
    </row>
    <row r="8" spans="2:12" ht="45">
      <c r="B8" s="8">
        <v>1.4</v>
      </c>
      <c r="C8" s="8" t="s">
        <v>8</v>
      </c>
      <c r="D8" s="8"/>
      <c r="E8" s="10" t="s">
        <v>56</v>
      </c>
      <c r="F8" s="21">
        <v>1</v>
      </c>
      <c r="G8" s="38"/>
      <c r="H8" s="37">
        <f t="shared" si="0"/>
        <v>0</v>
      </c>
    </row>
    <row r="9" spans="2:12" ht="45" customHeight="1">
      <c r="B9" s="8">
        <v>1.5</v>
      </c>
      <c r="C9" s="8" t="s">
        <v>9</v>
      </c>
      <c r="D9" s="8"/>
      <c r="E9" s="10" t="s">
        <v>57</v>
      </c>
      <c r="F9" s="21">
        <v>30</v>
      </c>
      <c r="G9" s="38"/>
      <c r="H9" s="37">
        <f t="shared" si="0"/>
        <v>0</v>
      </c>
    </row>
    <row r="10" spans="2:12" ht="39.6" customHeight="1">
      <c r="B10" s="8">
        <v>1.6</v>
      </c>
      <c r="C10" s="8" t="s">
        <v>32</v>
      </c>
      <c r="D10" s="8"/>
      <c r="E10" s="10" t="s">
        <v>54</v>
      </c>
      <c r="F10" s="21">
        <v>2</v>
      </c>
      <c r="G10" s="38"/>
      <c r="H10" s="37">
        <f t="shared" si="0"/>
        <v>0</v>
      </c>
    </row>
    <row r="11" spans="2:12" ht="62.45" customHeight="1">
      <c r="B11" s="59" t="s">
        <v>29</v>
      </c>
      <c r="C11" s="59" t="s">
        <v>76</v>
      </c>
      <c r="D11" s="64"/>
      <c r="E11" s="61"/>
      <c r="F11" s="62"/>
      <c r="G11" s="62"/>
      <c r="H11" s="63">
        <f>H12+H13+H14+H15+H16+H17+H18+H20+H21</f>
        <v>0</v>
      </c>
    </row>
    <row r="12" spans="2:12" ht="34.9" customHeight="1">
      <c r="B12" s="8">
        <v>2.1</v>
      </c>
      <c r="C12" s="8" t="s">
        <v>19</v>
      </c>
      <c r="D12" s="8"/>
      <c r="E12" s="19" t="s">
        <v>61</v>
      </c>
      <c r="F12" s="20">
        <v>80</v>
      </c>
      <c r="G12" s="43"/>
      <c r="H12" s="43">
        <f t="shared" ref="H12:H21" si="1">F12*G12</f>
        <v>0</v>
      </c>
    </row>
    <row r="13" spans="2:12" ht="33" customHeight="1">
      <c r="B13" s="8">
        <v>2.2000000000000002</v>
      </c>
      <c r="C13" s="8" t="s">
        <v>20</v>
      </c>
      <c r="D13" s="8"/>
      <c r="E13" s="19" t="s">
        <v>62</v>
      </c>
      <c r="F13" s="20">
        <v>40</v>
      </c>
      <c r="G13" s="43"/>
      <c r="H13" s="43">
        <f t="shared" si="1"/>
        <v>0</v>
      </c>
    </row>
    <row r="14" spans="2:12" ht="20.45" customHeight="1">
      <c r="B14" s="8">
        <v>2.2999999999999998</v>
      </c>
      <c r="C14" s="8" t="s">
        <v>21</v>
      </c>
      <c r="D14" s="8"/>
      <c r="E14" s="19" t="s">
        <v>63</v>
      </c>
      <c r="F14" s="20">
        <v>8</v>
      </c>
      <c r="G14" s="43"/>
      <c r="H14" s="43">
        <f t="shared" si="1"/>
        <v>0</v>
      </c>
    </row>
    <row r="15" spans="2:12" ht="30">
      <c r="B15" s="8">
        <v>2.4</v>
      </c>
      <c r="C15" s="8" t="s">
        <v>16</v>
      </c>
      <c r="D15" s="8"/>
      <c r="E15" s="10" t="s">
        <v>69</v>
      </c>
      <c r="F15" s="21">
        <v>800</v>
      </c>
      <c r="G15" s="44"/>
      <c r="H15" s="43">
        <f t="shared" si="1"/>
        <v>0</v>
      </c>
    </row>
    <row r="16" spans="2:12" ht="30">
      <c r="B16" s="8">
        <v>2.5</v>
      </c>
      <c r="C16" s="10" t="s">
        <v>23</v>
      </c>
      <c r="D16" s="8"/>
      <c r="E16" s="10" t="s">
        <v>64</v>
      </c>
      <c r="F16" s="44"/>
      <c r="G16" s="44"/>
      <c r="H16" s="43">
        <f t="shared" si="1"/>
        <v>0</v>
      </c>
    </row>
    <row r="17" spans="2:8" ht="22.9" customHeight="1">
      <c r="B17" s="8">
        <v>2.6</v>
      </c>
      <c r="C17" s="68" t="s">
        <v>72</v>
      </c>
      <c r="D17" s="68"/>
      <c r="E17" s="57" t="s">
        <v>22</v>
      </c>
      <c r="F17" s="69"/>
      <c r="G17" s="70"/>
      <c r="H17" s="71">
        <f t="shared" si="1"/>
        <v>0</v>
      </c>
    </row>
    <row r="18" spans="2:8" ht="22.9" customHeight="1">
      <c r="B18" s="8">
        <v>2.7</v>
      </c>
      <c r="C18" s="68" t="s">
        <v>74</v>
      </c>
      <c r="D18" s="68"/>
      <c r="E18" s="57" t="s">
        <v>34</v>
      </c>
      <c r="F18" s="69"/>
      <c r="G18" s="70"/>
      <c r="H18" s="71">
        <f t="shared" si="1"/>
        <v>0</v>
      </c>
    </row>
    <row r="19" spans="2:8" ht="22.9" customHeight="1">
      <c r="B19" s="8">
        <v>2.8</v>
      </c>
      <c r="C19" s="68" t="s">
        <v>73</v>
      </c>
      <c r="D19" s="68"/>
      <c r="E19" s="57" t="s">
        <v>48</v>
      </c>
      <c r="F19" s="69"/>
      <c r="G19" s="70"/>
      <c r="H19" s="71">
        <f t="shared" si="1"/>
        <v>0</v>
      </c>
    </row>
    <row r="20" spans="2:8" ht="22.15" customHeight="1">
      <c r="B20" s="8">
        <v>2.9</v>
      </c>
      <c r="C20" s="8" t="s">
        <v>28</v>
      </c>
      <c r="D20" s="8"/>
      <c r="E20" s="22" t="s">
        <v>65</v>
      </c>
      <c r="F20" s="23">
        <v>16</v>
      </c>
      <c r="G20" s="44"/>
      <c r="H20" s="43">
        <f t="shared" si="1"/>
        <v>0</v>
      </c>
    </row>
    <row r="21" spans="2:8" ht="22.15" customHeight="1">
      <c r="B21" s="8">
        <v>3</v>
      </c>
      <c r="C21" s="8" t="s">
        <v>33</v>
      </c>
      <c r="D21" s="8"/>
      <c r="E21" s="22" t="s">
        <v>66</v>
      </c>
      <c r="F21" s="44">
        <v>1600</v>
      </c>
      <c r="G21" s="44"/>
      <c r="H21" s="43">
        <f t="shared" si="1"/>
        <v>0</v>
      </c>
    </row>
    <row r="22" spans="2:8" ht="30.75" customHeight="1">
      <c r="B22" s="8">
        <v>3.1</v>
      </c>
      <c r="C22" s="57" t="s">
        <v>77</v>
      </c>
      <c r="D22" s="68"/>
      <c r="E22" s="57"/>
      <c r="F22" s="69"/>
      <c r="G22" s="69"/>
      <c r="H22" s="58">
        <f>H23+H6+H25+H26+H27+H28+H29+H30</f>
        <v>0</v>
      </c>
    </row>
    <row r="23" spans="2:8" ht="24.6" customHeight="1">
      <c r="B23" s="8">
        <v>3.2</v>
      </c>
      <c r="C23" s="51" t="s">
        <v>78</v>
      </c>
      <c r="D23" s="24"/>
      <c r="E23" s="45" t="s">
        <v>67</v>
      </c>
      <c r="F23" s="44">
        <v>8</v>
      </c>
      <c r="G23" s="44"/>
      <c r="H23" s="43">
        <f t="shared" ref="H23:H30" si="2">F23*G23</f>
        <v>0</v>
      </c>
    </row>
    <row r="24" spans="2:8" ht="38.450000000000003" customHeight="1">
      <c r="B24" s="8">
        <v>3.3</v>
      </c>
      <c r="C24" s="45" t="s">
        <v>79</v>
      </c>
      <c r="D24" s="22"/>
      <c r="E24" s="41" t="s">
        <v>68</v>
      </c>
      <c r="F24" s="46"/>
      <c r="G24" s="44"/>
      <c r="H24" s="43">
        <f>F6*G6</f>
        <v>0</v>
      </c>
    </row>
    <row r="25" spans="2:8" ht="18" customHeight="1">
      <c r="B25" s="8">
        <v>3.4</v>
      </c>
      <c r="C25" s="45" t="s">
        <v>36</v>
      </c>
      <c r="D25" s="22"/>
      <c r="E25" s="47" t="s">
        <v>70</v>
      </c>
      <c r="F25" s="48"/>
      <c r="G25" s="49"/>
      <c r="H25" s="43">
        <f t="shared" si="2"/>
        <v>0</v>
      </c>
    </row>
    <row r="26" spans="2:8" ht="30">
      <c r="B26" s="8">
        <v>3.5</v>
      </c>
      <c r="C26" s="52" t="s">
        <v>24</v>
      </c>
      <c r="D26" s="22"/>
      <c r="E26" s="50" t="s">
        <v>25</v>
      </c>
      <c r="F26" s="48"/>
      <c r="G26" s="49"/>
      <c r="H26" s="43">
        <f t="shared" si="2"/>
        <v>0</v>
      </c>
    </row>
    <row r="27" spans="2:8">
      <c r="B27" s="8">
        <v>3.6</v>
      </c>
      <c r="C27" s="52" t="s">
        <v>35</v>
      </c>
      <c r="D27" s="22"/>
      <c r="E27" s="50"/>
      <c r="F27" s="48"/>
      <c r="G27" s="49"/>
      <c r="H27" s="43">
        <f t="shared" si="2"/>
        <v>0</v>
      </c>
    </row>
    <row r="28" spans="2:8" ht="19.899999999999999" customHeight="1">
      <c r="B28" s="8">
        <v>3.7</v>
      </c>
      <c r="C28" s="52" t="s">
        <v>37</v>
      </c>
      <c r="D28" s="22"/>
      <c r="E28" s="50"/>
      <c r="F28" s="48"/>
      <c r="G28" s="49"/>
      <c r="H28" s="43">
        <f t="shared" si="2"/>
        <v>0</v>
      </c>
    </row>
    <row r="29" spans="2:8" ht="19.899999999999999" customHeight="1">
      <c r="B29" s="8">
        <v>3.8</v>
      </c>
      <c r="C29" s="45" t="s">
        <v>37</v>
      </c>
      <c r="D29" s="25"/>
      <c r="E29" s="41"/>
      <c r="F29" s="46"/>
      <c r="G29" s="44"/>
      <c r="H29" s="43">
        <f t="shared" si="2"/>
        <v>0</v>
      </c>
    </row>
    <row r="30" spans="2:8" ht="19.899999999999999" customHeight="1">
      <c r="B30" s="36">
        <v>3.9</v>
      </c>
      <c r="C30" s="45" t="s">
        <v>37</v>
      </c>
      <c r="D30" s="25"/>
      <c r="E30" s="41"/>
      <c r="F30" s="46"/>
      <c r="G30" s="44"/>
      <c r="H30" s="43">
        <f t="shared" si="2"/>
        <v>0</v>
      </c>
    </row>
    <row r="31" spans="2:8" ht="45">
      <c r="B31" s="59" t="s">
        <v>30</v>
      </c>
      <c r="C31" s="65" t="s">
        <v>49</v>
      </c>
      <c r="D31" s="66"/>
      <c r="E31" s="61"/>
      <c r="F31" s="62"/>
      <c r="G31" s="62"/>
      <c r="H31" s="63">
        <f>H32+H33+H34+H35+H36+H37</f>
        <v>0</v>
      </c>
    </row>
    <row r="32" spans="2:8">
      <c r="B32" s="8">
        <v>3.1</v>
      </c>
      <c r="C32" s="8" t="s">
        <v>7</v>
      </c>
      <c r="D32" s="8"/>
      <c r="E32" s="19" t="s">
        <v>54</v>
      </c>
      <c r="F32" s="20">
        <v>2</v>
      </c>
      <c r="G32" s="43"/>
      <c r="H32" s="43">
        <f t="shared" ref="H32:H37" si="3">F32*G32</f>
        <v>0</v>
      </c>
    </row>
    <row r="33" spans="2:22" ht="25.15" customHeight="1">
      <c r="B33" s="8">
        <v>3.2</v>
      </c>
      <c r="C33" s="8" t="s">
        <v>17</v>
      </c>
      <c r="D33" s="8"/>
      <c r="E33" s="39" t="s">
        <v>50</v>
      </c>
      <c r="F33" s="46"/>
      <c r="G33" s="44"/>
      <c r="H33" s="43">
        <f t="shared" si="3"/>
        <v>0</v>
      </c>
      <c r="I33" s="3"/>
    </row>
    <row r="34" spans="2:22" ht="76.5" customHeight="1">
      <c r="B34" s="8">
        <v>3.3</v>
      </c>
      <c r="C34" s="9" t="s">
        <v>18</v>
      </c>
      <c r="D34" s="9"/>
      <c r="E34" s="41" t="s">
        <v>51</v>
      </c>
      <c r="F34" s="42"/>
      <c r="G34" s="38"/>
      <c r="H34" s="43">
        <f t="shared" si="3"/>
        <v>0</v>
      </c>
      <c r="I34" s="3"/>
    </row>
    <row r="35" spans="2:22" ht="36.75" customHeight="1">
      <c r="B35" s="8">
        <v>3.4</v>
      </c>
      <c r="C35" s="8" t="s">
        <v>8</v>
      </c>
      <c r="D35" s="8"/>
      <c r="E35" s="10" t="s">
        <v>52</v>
      </c>
      <c r="F35" s="21">
        <v>1</v>
      </c>
      <c r="G35" s="44"/>
      <c r="H35" s="43">
        <f t="shared" si="3"/>
        <v>0</v>
      </c>
      <c r="I35" s="3"/>
    </row>
    <row r="36" spans="2:22" ht="20.45" customHeight="1">
      <c r="B36" s="8">
        <v>3.5</v>
      </c>
      <c r="C36" s="8" t="s">
        <v>9</v>
      </c>
      <c r="D36" s="8"/>
      <c r="E36" s="8" t="s">
        <v>53</v>
      </c>
      <c r="F36" s="21">
        <v>30</v>
      </c>
      <c r="G36" s="44"/>
      <c r="H36" s="43">
        <f t="shared" si="3"/>
        <v>0</v>
      </c>
      <c r="I36" s="3"/>
    </row>
    <row r="37" spans="2:22">
      <c r="B37" s="8">
        <v>3.6</v>
      </c>
      <c r="C37" s="8" t="s">
        <v>10</v>
      </c>
      <c r="D37" s="8"/>
      <c r="E37" s="10" t="s">
        <v>54</v>
      </c>
      <c r="F37" s="21">
        <v>2</v>
      </c>
      <c r="G37" s="44"/>
      <c r="H37" s="43">
        <f t="shared" si="3"/>
        <v>0</v>
      </c>
      <c r="I37" s="3"/>
    </row>
    <row r="38" spans="2:22" ht="24.75" customHeight="1">
      <c r="B38" s="26">
        <v>4</v>
      </c>
      <c r="C38" s="27" t="s">
        <v>14</v>
      </c>
      <c r="D38" s="28"/>
      <c r="E38" s="29"/>
      <c r="F38" s="28"/>
      <c r="G38" s="30"/>
      <c r="H38" s="44">
        <v>0</v>
      </c>
    </row>
    <row r="39" spans="2:22" ht="27.75" customHeight="1">
      <c r="B39" s="31">
        <v>5</v>
      </c>
      <c r="C39" s="32" t="s">
        <v>15</v>
      </c>
      <c r="D39" s="33"/>
      <c r="E39" s="34"/>
      <c r="F39" s="34"/>
      <c r="G39" s="35"/>
      <c r="H39" s="53">
        <f>H4+H11+H22+H31+H38</f>
        <v>0</v>
      </c>
    </row>
    <row r="40" spans="2:22">
      <c r="C40" s="67" t="s">
        <v>80</v>
      </c>
    </row>
    <row r="41" spans="2:22" ht="22.5" customHeight="1">
      <c r="C41" s="4" t="s">
        <v>26</v>
      </c>
    </row>
    <row r="42" spans="2:22" ht="21.75" customHeight="1">
      <c r="C42" s="4" t="s">
        <v>31</v>
      </c>
    </row>
    <row r="43" spans="2:22" ht="23.25" customHeight="1">
      <c r="C43" s="55" t="s">
        <v>38</v>
      </c>
      <c r="D43" s="56"/>
      <c r="E43" s="56"/>
      <c r="F43" s="56"/>
      <c r="G43" s="56"/>
      <c r="H43" s="56"/>
      <c r="I43" s="56"/>
      <c r="J43" s="56"/>
      <c r="S43" s="4"/>
      <c r="T43" s="4"/>
      <c r="U43" s="4"/>
      <c r="V43" s="4"/>
    </row>
    <row r="44" spans="2:22">
      <c r="B44" s="7" t="s">
        <v>27</v>
      </c>
      <c r="C44" s="5" t="s">
        <v>45</v>
      </c>
    </row>
    <row r="45" spans="2:22" ht="16.5" customHeight="1">
      <c r="C45" s="6" t="s">
        <v>39</v>
      </c>
    </row>
    <row r="46" spans="2:22" ht="13.5" customHeight="1">
      <c r="C46" s="6" t="s">
        <v>40</v>
      </c>
    </row>
    <row r="47" spans="2:22">
      <c r="C47" s="6" t="s">
        <v>41</v>
      </c>
    </row>
    <row r="48" spans="2:22">
      <c r="C48" s="6" t="s">
        <v>42</v>
      </c>
    </row>
    <row r="49" spans="3:3">
      <c r="C49" s="6" t="s">
        <v>44</v>
      </c>
    </row>
    <row r="50" spans="3:3">
      <c r="C50" s="6" t="s">
        <v>43</v>
      </c>
    </row>
    <row r="51" spans="3:3">
      <c r="C51" s="54" t="s">
        <v>58</v>
      </c>
    </row>
    <row r="52" spans="3:3">
      <c r="C52" s="6" t="s">
        <v>60</v>
      </c>
    </row>
    <row r="53" spans="3:3">
      <c r="C53" s="6" t="s">
        <v>59</v>
      </c>
    </row>
    <row r="54" spans="3:3">
      <c r="C54" s="6"/>
    </row>
    <row r="55" spans="3:3">
      <c r="C55" s="2"/>
    </row>
    <row r="56" spans="3:3">
      <c r="C56" s="2"/>
    </row>
    <row r="57" spans="3:3">
      <c r="C57" s="2"/>
    </row>
    <row r="58" spans="3:3">
      <c r="C58" s="2"/>
    </row>
  </sheetData>
  <mergeCells count="1">
    <mergeCell ref="C43:J43"/>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Table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2017-11-23T14:08:05Z</dcterms:modified>
</cp:coreProperties>
</file>